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21580" windowHeight="2176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52" i="1"/>
  <c r="D52"/>
  <c r="F52"/>
  <c r="G52"/>
  <c r="C51"/>
  <c r="D51"/>
  <c r="F51"/>
  <c r="G51"/>
  <c r="C50"/>
  <c r="D50"/>
  <c r="F50"/>
  <c r="G50"/>
  <c r="C49"/>
  <c r="D49"/>
  <c r="F49"/>
  <c r="G49"/>
  <c r="C48"/>
  <c r="D48"/>
  <c r="F48"/>
  <c r="G48"/>
  <c r="F12"/>
  <c r="G12"/>
  <c r="F13"/>
  <c r="G13"/>
  <c r="F14"/>
  <c r="G14"/>
  <c r="F15"/>
  <c r="G15"/>
  <c r="F16"/>
  <c r="G16"/>
  <c r="F17"/>
  <c r="G17"/>
  <c r="F18"/>
  <c r="G18"/>
  <c r="F19"/>
  <c r="G19"/>
  <c r="F20"/>
  <c r="G20"/>
  <c r="F21"/>
  <c r="G21"/>
  <c r="F22"/>
  <c r="G22"/>
  <c r="F23"/>
  <c r="G23"/>
  <c r="F24"/>
  <c r="G24"/>
  <c r="F25"/>
  <c r="G25"/>
  <c r="F26"/>
  <c r="G26"/>
  <c r="F27"/>
  <c r="G27"/>
  <c r="F28"/>
  <c r="G28"/>
  <c r="F29"/>
  <c r="G29"/>
  <c r="F30"/>
  <c r="G30"/>
  <c r="F31"/>
  <c r="G31"/>
  <c r="F32"/>
  <c r="G32"/>
  <c r="F33"/>
  <c r="G33"/>
  <c r="F34"/>
  <c r="G34"/>
  <c r="F35"/>
  <c r="G35"/>
  <c r="F36"/>
  <c r="G36"/>
  <c r="F37"/>
  <c r="G37"/>
  <c r="F38"/>
  <c r="G38"/>
  <c r="F39"/>
  <c r="G39"/>
  <c r="F40"/>
  <c r="G40"/>
  <c r="F41"/>
  <c r="G41"/>
  <c r="F42"/>
  <c r="G42"/>
  <c r="F43"/>
  <c r="G43"/>
  <c r="F44"/>
  <c r="G44"/>
  <c r="F45"/>
  <c r="G45"/>
  <c r="F46"/>
  <c r="G46"/>
  <c r="F47"/>
  <c r="G47"/>
  <c r="F11"/>
  <c r="G11"/>
  <c r="C11"/>
  <c r="D11"/>
  <c r="C12"/>
  <c r="D12"/>
  <c r="C13"/>
  <c r="D13"/>
  <c r="C47"/>
  <c r="D47"/>
  <c r="C46"/>
  <c r="D46"/>
  <c r="C45"/>
  <c r="D45"/>
  <c r="C44"/>
  <c r="D44"/>
  <c r="C43"/>
  <c r="D43"/>
  <c r="C42"/>
  <c r="D42"/>
  <c r="C41"/>
  <c r="D41"/>
  <c r="C40"/>
  <c r="D40"/>
  <c r="C39"/>
  <c r="D39"/>
  <c r="C38"/>
  <c r="D38"/>
  <c r="C37"/>
  <c r="D37"/>
  <c r="C36"/>
  <c r="D36"/>
  <c r="C35"/>
  <c r="D35"/>
  <c r="C34"/>
  <c r="D34"/>
  <c r="C33"/>
  <c r="D33"/>
  <c r="C32"/>
  <c r="D32"/>
  <c r="C31"/>
  <c r="D31"/>
  <c r="C30"/>
  <c r="D30"/>
  <c r="C29"/>
  <c r="D29"/>
  <c r="C28"/>
  <c r="D28"/>
  <c r="C16"/>
  <c r="D16"/>
  <c r="C17"/>
  <c r="D17"/>
  <c r="C18"/>
  <c r="D18"/>
  <c r="C19"/>
  <c r="D19"/>
  <c r="C20"/>
  <c r="D20"/>
  <c r="C21"/>
  <c r="D21"/>
  <c r="C22"/>
  <c r="D22"/>
  <c r="C23"/>
  <c r="D23"/>
  <c r="C24"/>
  <c r="D24"/>
  <c r="C25"/>
  <c r="D25"/>
  <c r="C26"/>
  <c r="D26"/>
  <c r="C27"/>
  <c r="D27"/>
  <c r="C15"/>
  <c r="D15"/>
  <c r="C14"/>
  <c r="D14"/>
</calcChain>
</file>

<file path=xl/sharedStrings.xml><?xml version="1.0" encoding="utf-8"?>
<sst xmlns="http://schemas.openxmlformats.org/spreadsheetml/2006/main" count="59" uniqueCount="58">
  <si>
    <t>A1</t>
    <phoneticPr fontId="1" type="noConversion"/>
  </si>
  <si>
    <t>G#1</t>
    <phoneticPr fontId="1" type="noConversion"/>
  </si>
  <si>
    <t>G1</t>
    <phoneticPr fontId="1" type="noConversion"/>
  </si>
  <si>
    <t>F#1</t>
    <phoneticPr fontId="1" type="noConversion"/>
  </si>
  <si>
    <t>F1</t>
    <phoneticPr fontId="1" type="noConversion"/>
  </si>
  <si>
    <t>E1</t>
    <phoneticPr fontId="1" type="noConversion"/>
  </si>
  <si>
    <t>D#1</t>
    <phoneticPr fontId="1" type="noConversion"/>
  </si>
  <si>
    <t>D1</t>
    <phoneticPr fontId="1" type="noConversion"/>
  </si>
  <si>
    <t>C#1</t>
    <phoneticPr fontId="1" type="noConversion"/>
  </si>
  <si>
    <t>speed of sound: 343 m/s</t>
    <phoneticPr fontId="1" type="noConversion"/>
  </si>
  <si>
    <t>"f = 0.5 * v /(L + 0.8d)</t>
    <phoneticPr fontId="1" type="noConversion"/>
  </si>
  <si>
    <t>v (in cm/sec)</t>
    <phoneticPr fontId="1" type="noConversion"/>
  </si>
  <si>
    <t>d (in cm)</t>
    <phoneticPr fontId="1" type="noConversion"/>
  </si>
  <si>
    <t>f (in Hz)</t>
    <phoneticPr fontId="1" type="noConversion"/>
  </si>
  <si>
    <t>L (in cm)</t>
    <phoneticPr fontId="1" type="noConversion"/>
  </si>
  <si>
    <t>L (inches)</t>
    <phoneticPr fontId="1" type="noConversion"/>
  </si>
  <si>
    <t>pipe diam: 2 inches (5 cm)</t>
    <phoneticPr fontId="1" type="noConversion"/>
  </si>
  <si>
    <t>A4</t>
    <phoneticPr fontId="1" type="noConversion"/>
  </si>
  <si>
    <t>G#4</t>
    <phoneticPr fontId="1" type="noConversion"/>
  </si>
  <si>
    <t>G4</t>
    <phoneticPr fontId="1" type="noConversion"/>
  </si>
  <si>
    <t>F#4</t>
    <phoneticPr fontId="1" type="noConversion"/>
  </si>
  <si>
    <t>F4</t>
    <phoneticPr fontId="1" type="noConversion"/>
  </si>
  <si>
    <t>E4</t>
    <phoneticPr fontId="1" type="noConversion"/>
  </si>
  <si>
    <t>D#4</t>
    <phoneticPr fontId="1" type="noConversion"/>
  </si>
  <si>
    <t>D4</t>
    <phoneticPr fontId="1" type="noConversion"/>
  </si>
  <si>
    <t>C#4</t>
    <phoneticPr fontId="1" type="noConversion"/>
  </si>
  <si>
    <t>C4</t>
    <phoneticPr fontId="1" type="noConversion"/>
  </si>
  <si>
    <t>B3</t>
    <phoneticPr fontId="1" type="noConversion"/>
  </si>
  <si>
    <t>A#3</t>
    <phoneticPr fontId="1" type="noConversion"/>
  </si>
  <si>
    <t>A3</t>
    <phoneticPr fontId="1" type="noConversion"/>
  </si>
  <si>
    <t>G#3</t>
    <phoneticPr fontId="1" type="noConversion"/>
  </si>
  <si>
    <t>G3</t>
    <phoneticPr fontId="1" type="noConversion"/>
  </si>
  <si>
    <t>F#3</t>
    <phoneticPr fontId="1" type="noConversion"/>
  </si>
  <si>
    <t>F3</t>
    <phoneticPr fontId="1" type="noConversion"/>
  </si>
  <si>
    <t>E3</t>
    <phoneticPr fontId="1" type="noConversion"/>
  </si>
  <si>
    <t>D#3</t>
    <phoneticPr fontId="1" type="noConversion"/>
  </si>
  <si>
    <t>D3</t>
    <phoneticPr fontId="1" type="noConversion"/>
  </si>
  <si>
    <t>C#3</t>
    <phoneticPr fontId="1" type="noConversion"/>
  </si>
  <si>
    <t>C3</t>
    <phoneticPr fontId="1" type="noConversion"/>
  </si>
  <si>
    <t>B2</t>
    <phoneticPr fontId="1" type="noConversion"/>
  </si>
  <si>
    <t>A#2</t>
    <phoneticPr fontId="1" type="noConversion"/>
  </si>
  <si>
    <t>A2</t>
    <phoneticPr fontId="1" type="noConversion"/>
  </si>
  <si>
    <t>G#2</t>
    <phoneticPr fontId="1" type="noConversion"/>
  </si>
  <si>
    <t>G2</t>
    <phoneticPr fontId="1" type="noConversion"/>
  </si>
  <si>
    <t>F#2</t>
    <phoneticPr fontId="1" type="noConversion"/>
  </si>
  <si>
    <t>F2</t>
    <phoneticPr fontId="1" type="noConversion"/>
  </si>
  <si>
    <t>E2</t>
    <phoneticPr fontId="1" type="noConversion"/>
  </si>
  <si>
    <t>D#2</t>
    <phoneticPr fontId="1" type="noConversion"/>
  </si>
  <si>
    <t>D2</t>
    <phoneticPr fontId="1" type="noConversion"/>
  </si>
  <si>
    <t>C#2</t>
    <phoneticPr fontId="1" type="noConversion"/>
  </si>
  <si>
    <t>C5</t>
    <phoneticPr fontId="1" type="noConversion"/>
  </si>
  <si>
    <t>A#4</t>
    <phoneticPr fontId="1" type="noConversion"/>
  </si>
  <si>
    <t>B4</t>
    <phoneticPr fontId="1" type="noConversion"/>
  </si>
  <si>
    <t>L (cm)</t>
    <phoneticPr fontId="1" type="noConversion"/>
  </si>
  <si>
    <t>diam: 1.5 inches</t>
    <phoneticPr fontId="1" type="noConversion"/>
  </si>
  <si>
    <t>C2</t>
    <phoneticPr fontId="1" type="noConversion"/>
  </si>
  <si>
    <t>B1</t>
    <phoneticPr fontId="1" type="noConversion"/>
  </si>
  <si>
    <t>A#1</t>
    <phoneticPr fontId="1" type="noConversion"/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</si>
</sst>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Verdana"/>
    </font>
    <font>
      <sz val="8"/>
      <name val="Verdana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0" xfId="0" applyFill="1" applyBorder="1"/>
    <xf numFmtId="0" fontId="0" fillId="2" borderId="1" xfId="0" applyFill="1" applyBorder="1"/>
    <xf numFmtId="0" fontId="0" fillId="2" borderId="2" xfId="0" applyFill="1" applyBorder="1"/>
    <xf numFmtId="0" fontId="0" fillId="3" borderId="1" xfId="0" applyFill="1" applyBorder="1"/>
    <xf numFmtId="0" fontId="0" fillId="3" borderId="2" xfId="0" applyFill="1" applyBorder="1"/>
    <xf numFmtId="0" fontId="0" fillId="2" borderId="5" xfId="0" applyFill="1" applyBorder="1"/>
    <xf numFmtId="0" fontId="0" fillId="3" borderId="5" xfId="0" applyFill="1" applyBorder="1"/>
    <xf numFmtId="0" fontId="0" fillId="0" borderId="3" xfId="0" applyBorder="1"/>
    <xf numFmtId="0" fontId="0" fillId="2" borderId="4" xfId="0" applyFill="1" applyBorder="1"/>
    <xf numFmtId="0" fontId="0" fillId="3" borderId="4" xfId="0" applyFill="1" applyBorder="1"/>
    <xf numFmtId="0" fontId="0" fillId="0" borderId="0" xfId="0" applyFill="1" applyBorder="1"/>
    <xf numFmtId="0" fontId="0" fillId="3" borderId="0" xfId="0" applyFill="1" applyBorder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G58"/>
  <sheetViews>
    <sheetView tabSelected="1" topLeftCell="A19" zoomScale="150" zoomScaleNormal="200" zoomScalePageLayoutView="200" workbookViewId="0">
      <selection activeCell="A50" sqref="A50:XFD50"/>
    </sheetView>
  </sheetViews>
  <sheetFormatPr baseColWidth="10" defaultRowHeight="13"/>
  <cols>
    <col min="1" max="1" width="6" customWidth="1"/>
    <col min="2" max="2" width="8.5703125" customWidth="1"/>
    <col min="4" max="4" width="10.7109375" style="3"/>
    <col min="5" max="5" width="4.7109375" customWidth="1"/>
    <col min="7" max="7" width="10.7109375" style="5"/>
  </cols>
  <sheetData>
    <row r="1" spans="1:7">
      <c r="B1" t="s">
        <v>9</v>
      </c>
      <c r="D1" s="2"/>
      <c r="G1" s="4"/>
    </row>
    <row r="2" spans="1:7">
      <c r="B2" t="s">
        <v>10</v>
      </c>
    </row>
    <row r="3" spans="1:7">
      <c r="B3" t="s">
        <v>16</v>
      </c>
      <c r="F3" t="s">
        <v>54</v>
      </c>
    </row>
    <row r="4" spans="1:7">
      <c r="B4" t="s">
        <v>11</v>
      </c>
      <c r="C4">
        <v>34300</v>
      </c>
    </row>
    <row r="5" spans="1:7">
      <c r="B5" t="s">
        <v>12</v>
      </c>
      <c r="C5">
        <v>5</v>
      </c>
      <c r="F5">
        <v>3.75</v>
      </c>
    </row>
    <row r="7" spans="1:7">
      <c r="B7" t="s">
        <v>13</v>
      </c>
      <c r="C7" t="s">
        <v>14</v>
      </c>
      <c r="D7" s="3" t="s">
        <v>15</v>
      </c>
      <c r="F7" t="s">
        <v>53</v>
      </c>
      <c r="G7" s="5" t="s">
        <v>15</v>
      </c>
    </row>
    <row r="10" spans="1:7" ht="14" thickBot="1">
      <c r="D10" s="6"/>
      <c r="G10" s="7"/>
    </row>
    <row r="11" spans="1:7" s="8" customFormat="1" ht="14" thickTop="1">
      <c r="A11" s="8" t="s">
        <v>50</v>
      </c>
      <c r="B11" s="8">
        <v>523.25</v>
      </c>
      <c r="C11" s="8">
        <f t="shared" ref="C11:C12" si="0">ROUND((0.5*$C$4/B11 - 0.8*$C$5),2)</f>
        <v>28.78</v>
      </c>
      <c r="D11" s="9">
        <f t="shared" ref="D11:D12" si="1">ROUND(C11/2.54, 2)</f>
        <v>11.33</v>
      </c>
      <c r="F11" s="8">
        <f>ROUND((0.5*$C$4/B11 - 0.8*$F$5),2)</f>
        <v>29.78</v>
      </c>
      <c r="G11" s="10">
        <f t="shared" ref="G11:G52" si="2">ROUND(F11/2.54, 2)</f>
        <v>11.72</v>
      </c>
    </row>
    <row r="12" spans="1:7">
      <c r="A12" t="s">
        <v>52</v>
      </c>
      <c r="B12">
        <v>493.88</v>
      </c>
      <c r="C12">
        <f t="shared" si="0"/>
        <v>30.73</v>
      </c>
      <c r="D12" s="3">
        <f t="shared" si="1"/>
        <v>12.1</v>
      </c>
      <c r="F12">
        <f t="shared" ref="F12:F52" si="3">ROUND((0.5*$C$4/B12 - 0.8*$F$5),2)</f>
        <v>31.73</v>
      </c>
      <c r="G12" s="5">
        <f t="shared" si="2"/>
        <v>12.49</v>
      </c>
    </row>
    <row r="13" spans="1:7">
      <c r="A13" t="s">
        <v>51</v>
      </c>
      <c r="B13">
        <v>466.16</v>
      </c>
      <c r="C13">
        <f>ROUND((0.5*$C$4/B13 - 0.8*$C$5),2)</f>
        <v>32.79</v>
      </c>
      <c r="D13" s="3">
        <f>ROUND(C13/2.54, 2)</f>
        <v>12.91</v>
      </c>
      <c r="F13">
        <f t="shared" si="3"/>
        <v>33.79</v>
      </c>
      <c r="G13" s="5">
        <f t="shared" si="2"/>
        <v>13.3</v>
      </c>
    </row>
    <row r="14" spans="1:7">
      <c r="A14" t="s">
        <v>17</v>
      </c>
      <c r="B14">
        <v>440</v>
      </c>
      <c r="C14">
        <f>ROUND((0.5*$C$4/B14 - 0.8*$C$5),2)</f>
        <v>34.979999999999997</v>
      </c>
      <c r="D14" s="3">
        <f>ROUND(C14/2.54, 2)</f>
        <v>13.77</v>
      </c>
      <c r="F14">
        <f t="shared" si="3"/>
        <v>35.979999999999997</v>
      </c>
      <c r="G14" s="5">
        <f t="shared" si="2"/>
        <v>14.17</v>
      </c>
    </row>
    <row r="15" spans="1:7">
      <c r="A15" t="s">
        <v>18</v>
      </c>
      <c r="B15">
        <v>415.3</v>
      </c>
      <c r="C15">
        <f>ROUND((0.5*$C$4/B15 - 0.8*$C$5),2)</f>
        <v>37.299999999999997</v>
      </c>
      <c r="D15" s="3">
        <f>ROUND(C15/2.54, 2)</f>
        <v>14.69</v>
      </c>
      <c r="F15">
        <f t="shared" si="3"/>
        <v>38.299999999999997</v>
      </c>
      <c r="G15" s="5">
        <f t="shared" si="2"/>
        <v>15.08</v>
      </c>
    </row>
    <row r="16" spans="1:7">
      <c r="A16" t="s">
        <v>19</v>
      </c>
      <c r="B16">
        <v>392</v>
      </c>
      <c r="C16">
        <f t="shared" ref="C16:C52" si="4">ROUND((0.5*$C$4/B16 - 0.8*$C$5),2)</f>
        <v>39.75</v>
      </c>
      <c r="D16" s="3">
        <f t="shared" ref="D16:D52" si="5">ROUND(C16/2.54, 2)</f>
        <v>15.65</v>
      </c>
      <c r="F16">
        <f t="shared" si="3"/>
        <v>40.75</v>
      </c>
      <c r="G16" s="5">
        <f t="shared" si="2"/>
        <v>16.04</v>
      </c>
    </row>
    <row r="17" spans="1:7">
      <c r="A17" t="s">
        <v>20</v>
      </c>
      <c r="B17">
        <v>369.99</v>
      </c>
      <c r="C17">
        <f t="shared" si="4"/>
        <v>42.35</v>
      </c>
      <c r="D17" s="3">
        <f t="shared" si="5"/>
        <v>16.670000000000002</v>
      </c>
      <c r="F17">
        <f t="shared" si="3"/>
        <v>43.35</v>
      </c>
      <c r="G17" s="5">
        <f t="shared" si="2"/>
        <v>17.07</v>
      </c>
    </row>
    <row r="18" spans="1:7">
      <c r="A18" t="s">
        <v>21</v>
      </c>
      <c r="B18">
        <v>349.23</v>
      </c>
      <c r="C18">
        <f t="shared" si="4"/>
        <v>45.11</v>
      </c>
      <c r="D18" s="3">
        <f t="shared" si="5"/>
        <v>17.760000000000002</v>
      </c>
      <c r="F18">
        <f t="shared" si="3"/>
        <v>46.11</v>
      </c>
      <c r="G18" s="5">
        <f t="shared" si="2"/>
        <v>18.149999999999999</v>
      </c>
    </row>
    <row r="19" spans="1:7">
      <c r="A19" t="s">
        <v>22</v>
      </c>
      <c r="B19">
        <v>329.63</v>
      </c>
      <c r="C19">
        <f t="shared" si="4"/>
        <v>48.03</v>
      </c>
      <c r="D19" s="3">
        <f t="shared" si="5"/>
        <v>18.91</v>
      </c>
      <c r="F19">
        <f t="shared" si="3"/>
        <v>49.03</v>
      </c>
      <c r="G19" s="5">
        <f t="shared" si="2"/>
        <v>19.3</v>
      </c>
    </row>
    <row r="20" spans="1:7">
      <c r="A20" t="s">
        <v>23</v>
      </c>
      <c r="B20">
        <v>311.13</v>
      </c>
      <c r="C20">
        <f t="shared" si="4"/>
        <v>51.12</v>
      </c>
      <c r="D20" s="3">
        <f t="shared" si="5"/>
        <v>20.13</v>
      </c>
      <c r="F20">
        <f t="shared" si="3"/>
        <v>52.12</v>
      </c>
      <c r="G20" s="5">
        <f t="shared" si="2"/>
        <v>20.52</v>
      </c>
    </row>
    <row r="21" spans="1:7">
      <c r="A21" t="s">
        <v>24</v>
      </c>
      <c r="B21">
        <v>293.66000000000003</v>
      </c>
      <c r="C21">
        <f t="shared" si="4"/>
        <v>54.4</v>
      </c>
      <c r="D21" s="3">
        <f t="shared" si="5"/>
        <v>21.42</v>
      </c>
      <c r="F21">
        <f t="shared" si="3"/>
        <v>55.4</v>
      </c>
      <c r="G21" s="5">
        <f t="shared" si="2"/>
        <v>21.81</v>
      </c>
    </row>
    <row r="22" spans="1:7" ht="14" thickBot="1">
      <c r="A22" t="s">
        <v>25</v>
      </c>
      <c r="B22">
        <v>277.18</v>
      </c>
      <c r="C22">
        <f t="shared" si="4"/>
        <v>57.87</v>
      </c>
      <c r="D22" s="6">
        <f t="shared" si="5"/>
        <v>22.78</v>
      </c>
      <c r="F22">
        <f t="shared" si="3"/>
        <v>58.87</v>
      </c>
      <c r="G22" s="7">
        <f t="shared" si="2"/>
        <v>23.18</v>
      </c>
    </row>
    <row r="23" spans="1:7" s="8" customFormat="1" ht="14" thickTop="1">
      <c r="A23" s="8" t="s">
        <v>26</v>
      </c>
      <c r="B23" s="8">
        <v>261.63</v>
      </c>
      <c r="C23" s="8">
        <f t="shared" si="4"/>
        <v>61.55</v>
      </c>
      <c r="D23" s="9">
        <f t="shared" si="5"/>
        <v>24.23</v>
      </c>
      <c r="F23" s="8">
        <f t="shared" si="3"/>
        <v>62.55</v>
      </c>
      <c r="G23" s="10">
        <f t="shared" si="2"/>
        <v>24.63</v>
      </c>
    </row>
    <row r="24" spans="1:7">
      <c r="A24" t="s">
        <v>27</v>
      </c>
      <c r="B24">
        <v>246.94</v>
      </c>
      <c r="C24">
        <f t="shared" si="4"/>
        <v>65.45</v>
      </c>
      <c r="D24" s="3">
        <f t="shared" si="5"/>
        <v>25.77</v>
      </c>
      <c r="F24">
        <f t="shared" si="3"/>
        <v>66.45</v>
      </c>
      <c r="G24" s="5">
        <f t="shared" si="2"/>
        <v>26.16</v>
      </c>
    </row>
    <row r="25" spans="1:7">
      <c r="A25" t="s">
        <v>28</v>
      </c>
      <c r="B25">
        <v>233.08</v>
      </c>
      <c r="C25">
        <f t="shared" si="4"/>
        <v>69.58</v>
      </c>
      <c r="D25" s="3">
        <f t="shared" si="5"/>
        <v>27.39</v>
      </c>
      <c r="F25">
        <f t="shared" si="3"/>
        <v>70.58</v>
      </c>
      <c r="G25" s="5">
        <f t="shared" si="2"/>
        <v>27.79</v>
      </c>
    </row>
    <row r="26" spans="1:7">
      <c r="A26" t="s">
        <v>29</v>
      </c>
      <c r="B26">
        <v>220</v>
      </c>
      <c r="C26">
        <f t="shared" si="4"/>
        <v>73.95</v>
      </c>
      <c r="D26" s="3">
        <f t="shared" si="5"/>
        <v>29.11</v>
      </c>
      <c r="F26">
        <f t="shared" si="3"/>
        <v>74.95</v>
      </c>
      <c r="G26" s="5">
        <f t="shared" si="2"/>
        <v>29.51</v>
      </c>
    </row>
    <row r="27" spans="1:7">
      <c r="A27" t="s">
        <v>30</v>
      </c>
      <c r="B27">
        <v>207.65</v>
      </c>
      <c r="C27">
        <f t="shared" si="4"/>
        <v>78.59</v>
      </c>
      <c r="D27" s="3">
        <f t="shared" si="5"/>
        <v>30.94</v>
      </c>
      <c r="F27">
        <f t="shared" si="3"/>
        <v>79.59</v>
      </c>
      <c r="G27" s="5">
        <f t="shared" si="2"/>
        <v>31.33</v>
      </c>
    </row>
    <row r="28" spans="1:7">
      <c r="A28" t="s">
        <v>31</v>
      </c>
      <c r="B28">
        <v>196</v>
      </c>
      <c r="C28">
        <f t="shared" si="4"/>
        <v>83.5</v>
      </c>
      <c r="D28" s="3">
        <f t="shared" si="5"/>
        <v>32.869999999999997</v>
      </c>
      <c r="F28">
        <f t="shared" si="3"/>
        <v>84.5</v>
      </c>
      <c r="G28" s="5">
        <f t="shared" si="2"/>
        <v>33.270000000000003</v>
      </c>
    </row>
    <row r="29" spans="1:7">
      <c r="A29" t="s">
        <v>32</v>
      </c>
      <c r="B29">
        <v>185</v>
      </c>
      <c r="C29">
        <f t="shared" si="4"/>
        <v>88.7</v>
      </c>
      <c r="D29" s="3">
        <f t="shared" si="5"/>
        <v>34.92</v>
      </c>
      <c r="F29">
        <f t="shared" si="3"/>
        <v>89.7</v>
      </c>
      <c r="G29" s="5">
        <f t="shared" si="2"/>
        <v>35.31</v>
      </c>
    </row>
    <row r="30" spans="1:7">
      <c r="A30" t="s">
        <v>33</v>
      </c>
      <c r="B30">
        <v>174.61</v>
      </c>
      <c r="C30">
        <f t="shared" si="4"/>
        <v>94.22</v>
      </c>
      <c r="D30" s="3">
        <f t="shared" si="5"/>
        <v>37.090000000000003</v>
      </c>
      <c r="F30">
        <f t="shared" si="3"/>
        <v>95.22</v>
      </c>
      <c r="G30" s="5">
        <f t="shared" si="2"/>
        <v>37.49</v>
      </c>
    </row>
    <row r="31" spans="1:7">
      <c r="A31" t="s">
        <v>34</v>
      </c>
      <c r="B31">
        <v>164.81</v>
      </c>
      <c r="C31">
        <f t="shared" si="4"/>
        <v>100.06</v>
      </c>
      <c r="D31" s="3">
        <f t="shared" si="5"/>
        <v>39.39</v>
      </c>
      <c r="F31">
        <f t="shared" si="3"/>
        <v>101.06</v>
      </c>
      <c r="G31" s="5">
        <f t="shared" si="2"/>
        <v>39.79</v>
      </c>
    </row>
    <row r="32" spans="1:7">
      <c r="A32" t="s">
        <v>35</v>
      </c>
      <c r="B32">
        <v>155.56</v>
      </c>
      <c r="C32">
        <f t="shared" si="4"/>
        <v>106.25</v>
      </c>
      <c r="D32" s="3">
        <f t="shared" si="5"/>
        <v>41.83</v>
      </c>
      <c r="F32">
        <f t="shared" si="3"/>
        <v>107.25</v>
      </c>
      <c r="G32" s="5">
        <f t="shared" si="2"/>
        <v>42.22</v>
      </c>
    </row>
    <row r="33" spans="1:7">
      <c r="A33" t="s">
        <v>36</v>
      </c>
      <c r="B33">
        <v>146.83000000000001</v>
      </c>
      <c r="C33">
        <f t="shared" si="4"/>
        <v>112.8</v>
      </c>
      <c r="D33" s="3">
        <f t="shared" si="5"/>
        <v>44.41</v>
      </c>
      <c r="F33">
        <f t="shared" si="3"/>
        <v>113.8</v>
      </c>
      <c r="G33" s="5">
        <f t="shared" si="2"/>
        <v>44.8</v>
      </c>
    </row>
    <row r="34" spans="1:7" ht="14" thickBot="1">
      <c r="A34" t="s">
        <v>37</v>
      </c>
      <c r="B34">
        <v>138.59</v>
      </c>
      <c r="C34">
        <f t="shared" si="4"/>
        <v>119.75</v>
      </c>
      <c r="D34" s="6">
        <f t="shared" si="5"/>
        <v>47.15</v>
      </c>
      <c r="F34">
        <f t="shared" si="3"/>
        <v>120.75</v>
      </c>
      <c r="G34" s="7">
        <f t="shared" si="2"/>
        <v>47.54</v>
      </c>
    </row>
    <row r="35" spans="1:7" s="8" customFormat="1" ht="14" thickTop="1">
      <c r="A35" s="8" t="s">
        <v>38</v>
      </c>
      <c r="B35" s="8">
        <v>130.81</v>
      </c>
      <c r="C35" s="8">
        <f t="shared" si="4"/>
        <v>127.11</v>
      </c>
      <c r="D35" s="9">
        <f t="shared" si="5"/>
        <v>50.04</v>
      </c>
      <c r="F35" s="8">
        <f t="shared" si="3"/>
        <v>128.11000000000001</v>
      </c>
      <c r="G35" s="10">
        <f t="shared" si="2"/>
        <v>50.44</v>
      </c>
    </row>
    <row r="36" spans="1:7">
      <c r="A36" t="s">
        <v>39</v>
      </c>
      <c r="B36">
        <v>123.47</v>
      </c>
      <c r="C36">
        <f t="shared" si="4"/>
        <v>134.9</v>
      </c>
      <c r="D36" s="3">
        <f t="shared" si="5"/>
        <v>53.11</v>
      </c>
      <c r="F36">
        <f t="shared" si="3"/>
        <v>135.9</v>
      </c>
      <c r="G36" s="5">
        <f t="shared" si="2"/>
        <v>53.5</v>
      </c>
    </row>
    <row r="37" spans="1:7">
      <c r="A37" t="s">
        <v>40</v>
      </c>
      <c r="B37">
        <v>116.54</v>
      </c>
      <c r="C37">
        <f t="shared" si="4"/>
        <v>143.16</v>
      </c>
      <c r="D37" s="3">
        <f t="shared" si="5"/>
        <v>56.36</v>
      </c>
      <c r="F37">
        <f t="shared" si="3"/>
        <v>144.16</v>
      </c>
      <c r="G37" s="5">
        <f t="shared" si="2"/>
        <v>56.76</v>
      </c>
    </row>
    <row r="38" spans="1:7">
      <c r="A38" t="s">
        <v>41</v>
      </c>
      <c r="B38">
        <v>110</v>
      </c>
      <c r="C38">
        <f t="shared" si="4"/>
        <v>151.91</v>
      </c>
      <c r="D38" s="3">
        <f t="shared" si="5"/>
        <v>59.81</v>
      </c>
      <c r="F38">
        <f t="shared" si="3"/>
        <v>152.91</v>
      </c>
      <c r="G38" s="5">
        <f t="shared" si="2"/>
        <v>60.2</v>
      </c>
    </row>
    <row r="39" spans="1:7">
      <c r="A39" t="s">
        <v>42</v>
      </c>
      <c r="B39">
        <v>103.83</v>
      </c>
      <c r="C39">
        <f t="shared" si="4"/>
        <v>161.16999999999999</v>
      </c>
      <c r="D39" s="3">
        <f t="shared" si="5"/>
        <v>63.45</v>
      </c>
      <c r="F39">
        <f t="shared" si="3"/>
        <v>162.16999999999999</v>
      </c>
      <c r="G39" s="5">
        <f t="shared" si="2"/>
        <v>63.85</v>
      </c>
    </row>
    <row r="40" spans="1:7">
      <c r="A40" t="s">
        <v>43</v>
      </c>
      <c r="B40">
        <v>98</v>
      </c>
      <c r="C40">
        <f t="shared" si="4"/>
        <v>171</v>
      </c>
      <c r="D40" s="3">
        <f t="shared" si="5"/>
        <v>67.319999999999993</v>
      </c>
      <c r="F40">
        <f t="shared" si="3"/>
        <v>172</v>
      </c>
      <c r="G40" s="5">
        <f t="shared" si="2"/>
        <v>67.72</v>
      </c>
    </row>
    <row r="41" spans="1:7">
      <c r="A41" t="s">
        <v>44</v>
      </c>
      <c r="B41">
        <v>92.5</v>
      </c>
      <c r="C41">
        <f t="shared" si="4"/>
        <v>181.41</v>
      </c>
      <c r="D41" s="3">
        <f t="shared" si="5"/>
        <v>71.42</v>
      </c>
      <c r="F41">
        <f t="shared" si="3"/>
        <v>182.41</v>
      </c>
      <c r="G41" s="5">
        <f t="shared" si="2"/>
        <v>71.81</v>
      </c>
    </row>
    <row r="42" spans="1:7">
      <c r="A42" t="s">
        <v>45</v>
      </c>
      <c r="B42">
        <v>87.31</v>
      </c>
      <c r="C42">
        <f t="shared" si="4"/>
        <v>192.43</v>
      </c>
      <c r="D42" s="3">
        <f t="shared" si="5"/>
        <v>75.760000000000005</v>
      </c>
      <c r="F42">
        <f t="shared" si="3"/>
        <v>193.43</v>
      </c>
      <c r="G42" s="5">
        <f t="shared" si="2"/>
        <v>76.150000000000006</v>
      </c>
    </row>
    <row r="43" spans="1:7">
      <c r="A43" t="s">
        <v>46</v>
      </c>
      <c r="B43">
        <v>82.41</v>
      </c>
      <c r="C43">
        <f t="shared" si="4"/>
        <v>204.11</v>
      </c>
      <c r="D43" s="3">
        <f t="shared" si="5"/>
        <v>80.36</v>
      </c>
      <c r="F43">
        <f t="shared" si="3"/>
        <v>205.11</v>
      </c>
      <c r="G43" s="5">
        <f t="shared" si="2"/>
        <v>80.75</v>
      </c>
    </row>
    <row r="44" spans="1:7">
      <c r="A44" t="s">
        <v>47</v>
      </c>
      <c r="B44">
        <v>77.78</v>
      </c>
      <c r="C44">
        <f t="shared" si="4"/>
        <v>216.49</v>
      </c>
      <c r="D44" s="3">
        <f t="shared" si="5"/>
        <v>85.23</v>
      </c>
      <c r="F44">
        <f t="shared" si="3"/>
        <v>217.49</v>
      </c>
      <c r="G44" s="5">
        <f t="shared" si="2"/>
        <v>85.63</v>
      </c>
    </row>
    <row r="45" spans="1:7">
      <c r="A45" t="s">
        <v>48</v>
      </c>
      <c r="B45">
        <v>73.42</v>
      </c>
      <c r="C45">
        <f t="shared" si="4"/>
        <v>229.59</v>
      </c>
      <c r="D45" s="3">
        <f t="shared" si="5"/>
        <v>90.39</v>
      </c>
      <c r="F45">
        <f t="shared" si="3"/>
        <v>230.59</v>
      </c>
      <c r="G45" s="5">
        <f t="shared" si="2"/>
        <v>90.78</v>
      </c>
    </row>
    <row r="46" spans="1:7" ht="14" thickBot="1">
      <c r="A46" t="s">
        <v>49</v>
      </c>
      <c r="B46">
        <v>69.3</v>
      </c>
      <c r="C46">
        <f t="shared" si="4"/>
        <v>243.47</v>
      </c>
      <c r="D46" s="6">
        <f t="shared" si="5"/>
        <v>95.85</v>
      </c>
      <c r="F46">
        <f t="shared" si="3"/>
        <v>244.47</v>
      </c>
      <c r="G46" s="7">
        <f t="shared" si="2"/>
        <v>96.25</v>
      </c>
    </row>
    <row r="47" spans="1:7" s="8" customFormat="1" ht="14" thickTop="1">
      <c r="A47" s="8" t="s">
        <v>55</v>
      </c>
      <c r="B47" s="8">
        <v>65.41</v>
      </c>
      <c r="C47" s="8">
        <f t="shared" si="4"/>
        <v>258.19</v>
      </c>
      <c r="D47" s="9">
        <f t="shared" si="5"/>
        <v>101.65</v>
      </c>
      <c r="F47" s="8">
        <f t="shared" si="3"/>
        <v>259.19</v>
      </c>
      <c r="G47" s="10">
        <f t="shared" si="2"/>
        <v>102.04</v>
      </c>
    </row>
    <row r="48" spans="1:7">
      <c r="A48" s="11" t="s">
        <v>56</v>
      </c>
      <c r="B48" s="11">
        <v>61.74</v>
      </c>
      <c r="C48" s="11">
        <f t="shared" si="4"/>
        <v>273.77999999999997</v>
      </c>
      <c r="D48" s="3">
        <f t="shared" si="5"/>
        <v>107.79</v>
      </c>
      <c r="F48" s="11">
        <f t="shared" si="3"/>
        <v>274.77999999999997</v>
      </c>
      <c r="G48" s="5">
        <f t="shared" si="2"/>
        <v>108.18</v>
      </c>
    </row>
    <row r="49" spans="1:7">
      <c r="A49" t="s">
        <v>57</v>
      </c>
      <c r="B49" s="11">
        <v>58.27</v>
      </c>
      <c r="C49" s="11">
        <f t="shared" si="4"/>
        <v>290.32</v>
      </c>
      <c r="D49" s="3">
        <f t="shared" si="5"/>
        <v>114.3</v>
      </c>
      <c r="F49" s="11">
        <f t="shared" si="3"/>
        <v>291.32</v>
      </c>
      <c r="G49" s="5">
        <f t="shared" si="2"/>
        <v>114.69</v>
      </c>
    </row>
    <row r="50" spans="1:7">
      <c r="A50" t="s">
        <v>0</v>
      </c>
      <c r="B50" s="11">
        <v>55</v>
      </c>
      <c r="C50" s="11">
        <f t="shared" si="4"/>
        <v>307.82</v>
      </c>
      <c r="D50" s="1">
        <f t="shared" si="5"/>
        <v>121.19</v>
      </c>
      <c r="F50" s="11">
        <f t="shared" si="3"/>
        <v>308.82</v>
      </c>
      <c r="G50" s="12">
        <f t="shared" si="2"/>
        <v>121.58</v>
      </c>
    </row>
    <row r="51" spans="1:7">
      <c r="A51" t="s">
        <v>1</v>
      </c>
      <c r="B51" s="11">
        <v>51.91</v>
      </c>
      <c r="C51" s="11">
        <f t="shared" si="4"/>
        <v>326.38</v>
      </c>
      <c r="D51" s="1">
        <f t="shared" si="5"/>
        <v>128.5</v>
      </c>
      <c r="F51" s="11">
        <f t="shared" si="3"/>
        <v>327.38</v>
      </c>
      <c r="G51" s="12">
        <f t="shared" si="2"/>
        <v>128.88999999999999</v>
      </c>
    </row>
    <row r="52" spans="1:7">
      <c r="A52" t="s">
        <v>2</v>
      </c>
      <c r="B52" s="11">
        <v>49</v>
      </c>
      <c r="C52" s="11">
        <f t="shared" si="4"/>
        <v>346</v>
      </c>
      <c r="D52" s="3">
        <f t="shared" si="5"/>
        <v>136.22</v>
      </c>
      <c r="F52" s="11">
        <f t="shared" si="3"/>
        <v>347</v>
      </c>
      <c r="G52" s="5">
        <f t="shared" si="2"/>
        <v>136.61000000000001</v>
      </c>
    </row>
    <row r="53" spans="1:7">
      <c r="A53" t="s">
        <v>3</v>
      </c>
    </row>
    <row r="54" spans="1:7">
      <c r="A54" t="s">
        <v>4</v>
      </c>
    </row>
    <row r="55" spans="1:7">
      <c r="A55" t="s">
        <v>5</v>
      </c>
    </row>
    <row r="56" spans="1:7">
      <c r="A56" t="s">
        <v>6</v>
      </c>
    </row>
    <row r="57" spans="1:7">
      <c r="A57" t="s">
        <v>7</v>
      </c>
    </row>
    <row r="58" spans="1:7">
      <c r="A58" t="s">
        <v>8</v>
      </c>
    </row>
  </sheetData>
  <sheetCalcPr fullCalcOnLoad="1"/>
  <phoneticPr fontId="1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Word Warrior</dc:creator>
  <cp:lastModifiedBy>Word Warrior</cp:lastModifiedBy>
  <dcterms:created xsi:type="dcterms:W3CDTF">2016-03-31T01:37:12Z</dcterms:created>
  <dcterms:modified xsi:type="dcterms:W3CDTF">2016-03-31T03:00:25Z</dcterms:modified>
</cp:coreProperties>
</file>